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80" windowWidth="19420" windowHeight="96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177" i="1" l="1"/>
  <c r="L139" i="1"/>
  <c r="L120" i="1"/>
  <c r="L101" i="1"/>
  <c r="L82" i="1"/>
  <c r="L63" i="1"/>
  <c r="L44" i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L158" i="1" s="1"/>
  <c r="L165" i="1" s="1"/>
  <c r="L176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J196" i="1" l="1"/>
  <c r="H196" i="1"/>
  <c r="L196" i="1"/>
  <c r="I196" i="1"/>
  <c r="G196" i="1"/>
  <c r="F196" i="1"/>
</calcChain>
</file>

<file path=xl/sharedStrings.xml><?xml version="1.0" encoding="utf-8"?>
<sst xmlns="http://schemas.openxmlformats.org/spreadsheetml/2006/main" count="269" uniqueCount="82">
  <si>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</si>
  <si>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</si>
  <si>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</si>
  <si>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</si>
  <si>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</si>
  <si>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</si>
  <si>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</si>
  <si>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</si>
  <si>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</si>
  <si>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</si>
  <si>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</si>
  <si>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</si>
  <si>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</si>
  <si>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</si>
  <si>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</si>
  <si>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</si>
  <si>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</si>
  <si>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</si>
  <si>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</si>
  <si>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</si>
  <si>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</si>
  <si>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</si>
  <si>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</si>
  <si>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</si>
  <si>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</si>
  <si>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</si>
  <si>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</si>
  <si>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</si>
  <si>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</si>
  <si>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</si>
  <si>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</si>
  <si>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</si>
  <si>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</si>
  <si>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</si>
  <si>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</si>
  <si>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</si>
  <si>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</si>
  <si>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</si>
  <si>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</si>
  <si>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</si>
  <si>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302/171</t>
  </si>
  <si>
    <t>ПР</t>
  </si>
  <si>
    <t>Чай с сахаром</t>
  </si>
  <si>
    <t>Хлеб пшеничный</t>
  </si>
  <si>
    <t>Какао с молоком</t>
  </si>
  <si>
    <t>Яблоко</t>
  </si>
  <si>
    <t>Чай с лимоном</t>
  </si>
  <si>
    <t>202/309</t>
  </si>
  <si>
    <t>Рагу овощное из птицы</t>
  </si>
  <si>
    <t xml:space="preserve">Хлеб пшеничный </t>
  </si>
  <si>
    <t>Кофейный напиток с молоком</t>
  </si>
  <si>
    <t>Фрикадельки из птицы с томатным соусом</t>
  </si>
  <si>
    <t>297/759</t>
  </si>
  <si>
    <t>Печенье</t>
  </si>
  <si>
    <t>гор. Блюдо</t>
  </si>
  <si>
    <t>Каша вязкая молочная пшенная</t>
  </si>
  <si>
    <t>Яйцо вареное</t>
  </si>
  <si>
    <t>Бутерброд с сыром</t>
  </si>
  <si>
    <t>Плов из птицы</t>
  </si>
  <si>
    <t>Кисель</t>
  </si>
  <si>
    <t>Биточки из мяса с соусом</t>
  </si>
  <si>
    <t>268/АКТ</t>
  </si>
  <si>
    <t>Каша гречневая рассыпчатая</t>
  </si>
  <si>
    <t>Бутерброд с повидлом и маслом</t>
  </si>
  <si>
    <t>Рыба запеченая под молочным соусом</t>
  </si>
  <si>
    <t xml:space="preserve">Салат из белокачанной капусты с зеленью </t>
  </si>
  <si>
    <t>883/Акт</t>
  </si>
  <si>
    <t>Пюре картофельное с м/сливочным</t>
  </si>
  <si>
    <t>Омлет натуральный с маслом сливочным</t>
  </si>
  <si>
    <t>Бутерброд с повидлом</t>
  </si>
  <si>
    <t>Салат из свеклы с яблоками</t>
  </si>
  <si>
    <t>Компот из изюма</t>
  </si>
  <si>
    <t>48/АКТ</t>
  </si>
  <si>
    <t>Каша молочная "Дружба" с м/сливочным</t>
  </si>
  <si>
    <t>Салат из моркови (припущ) и кураги</t>
  </si>
  <si>
    <t>Макаронные изделия отварные с м/р</t>
  </si>
  <si>
    <t>Салат "Витаминный"</t>
  </si>
  <si>
    <t>Каша молочная геркулесовая с маслом сливочным</t>
  </si>
  <si>
    <t xml:space="preserve">Котлеты из мяса с соусом </t>
  </si>
  <si>
    <t>Каша перловая с овощами</t>
  </si>
  <si>
    <t>Воротынцева</t>
  </si>
  <si>
    <t>ГБОУ СОШ с. Зуевка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</si>
</sst>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56" t="s">
        <v>81</v>
      </c>
      <c r="D1" s="57"/>
      <c r="E1" s="57"/>
      <c r="F1" s="12" t="s">
        <v>16</v>
      </c>
      <c r="G1" s="2" t="s">
        <v>17</v>
      </c>
      <c r="H1" s="58" t="s">
        <v>39</v>
      </c>
      <c r="I1" s="58"/>
      <c r="J1" s="58"/>
      <c r="K1" s="58"/>
    </row>
    <row r="2" spans="1:12" ht="18" x14ac:dyDescent="0.25">
      <c r="A2" s="35" t="s">
        <v>6</v>
      </c>
      <c r="C2" s="2"/>
      <c r="G2" s="2" t="s">
        <v>18</v>
      </c>
      <c r="H2" s="58" t="s">
        <v>80</v>
      </c>
      <c r="I2" s="58"/>
      <c r="J2" s="58"/>
      <c r="K2" s="58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5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5" x14ac:dyDescent="0.35">
      <c r="A6" s="20">
        <v>1</v>
      </c>
      <c r="B6" s="21">
        <v>1</v>
      </c>
      <c r="C6" s="22" t="s">
        <v>20</v>
      </c>
      <c r="D6" s="5" t="s">
        <v>21</v>
      </c>
      <c r="E6" s="39" t="s">
        <v>60</v>
      </c>
      <c r="F6" s="40">
        <v>100</v>
      </c>
      <c r="G6" s="40">
        <v>5.37</v>
      </c>
      <c r="H6" s="40">
        <v>5.25</v>
      </c>
      <c r="I6" s="40">
        <v>6.1</v>
      </c>
      <c r="J6" s="40">
        <v>77.33</v>
      </c>
      <c r="K6" s="41" t="s">
        <v>61</v>
      </c>
      <c r="L6" s="40">
        <v>78.680000000000007</v>
      </c>
    </row>
    <row r="7" spans="1:12" ht="14.5" x14ac:dyDescent="0.35">
      <c r="A7" s="23"/>
      <c r="B7" s="15"/>
      <c r="C7" s="11"/>
      <c r="D7" s="6" t="s">
        <v>21</v>
      </c>
      <c r="E7" s="42" t="s">
        <v>62</v>
      </c>
      <c r="F7" s="43">
        <v>150</v>
      </c>
      <c r="G7" s="43">
        <v>8.6</v>
      </c>
      <c r="H7" s="43">
        <v>6.09</v>
      </c>
      <c r="I7" s="43">
        <v>33.39</v>
      </c>
      <c r="J7" s="43">
        <v>210.75</v>
      </c>
      <c r="K7" s="44" t="s">
        <v>40</v>
      </c>
      <c r="L7" s="43"/>
    </row>
    <row r="8" spans="1:12" ht="14.5" x14ac:dyDescent="0.35">
      <c r="A8" s="23"/>
      <c r="B8" s="15"/>
      <c r="C8" s="11"/>
      <c r="D8" s="7" t="s">
        <v>22</v>
      </c>
      <c r="E8" s="42" t="s">
        <v>46</v>
      </c>
      <c r="F8" s="43">
        <v>203.5</v>
      </c>
      <c r="G8" s="43">
        <v>0.13</v>
      </c>
      <c r="H8" s="43">
        <v>0.02</v>
      </c>
      <c r="I8" s="43">
        <v>15.2</v>
      </c>
      <c r="J8" s="43">
        <v>97</v>
      </c>
      <c r="K8" s="44">
        <v>377</v>
      </c>
      <c r="L8" s="43"/>
    </row>
    <row r="9" spans="1:12" ht="14.5" x14ac:dyDescent="0.35">
      <c r="A9" s="23"/>
      <c r="B9" s="15"/>
      <c r="C9" s="11"/>
      <c r="D9" s="7" t="s">
        <v>23</v>
      </c>
      <c r="E9" s="42" t="s">
        <v>43</v>
      </c>
      <c r="F9" s="43">
        <v>30</v>
      </c>
      <c r="G9" s="43">
        <v>2.4300000000000002</v>
      </c>
      <c r="H9" s="43">
        <v>0.3</v>
      </c>
      <c r="I9" s="43">
        <v>14.64</v>
      </c>
      <c r="J9" s="43">
        <v>81.02</v>
      </c>
      <c r="K9" s="44" t="s">
        <v>41</v>
      </c>
      <c r="L9" s="43"/>
    </row>
    <row r="10" spans="1:12" ht="14.5" x14ac:dyDescent="0.3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5" x14ac:dyDescent="0.35">
      <c r="A11" s="23"/>
      <c r="B11" s="15"/>
      <c r="C11" s="11"/>
      <c r="D11" s="6" t="s">
        <v>23</v>
      </c>
      <c r="E11" s="42" t="s">
        <v>53</v>
      </c>
      <c r="F11" s="43">
        <v>60</v>
      </c>
      <c r="G11" s="43">
        <v>2.72</v>
      </c>
      <c r="H11" s="43">
        <v>8.36</v>
      </c>
      <c r="I11" s="43">
        <v>14.42</v>
      </c>
      <c r="J11" s="43">
        <v>121.4</v>
      </c>
      <c r="K11" s="44" t="s">
        <v>41</v>
      </c>
      <c r="L11" s="43"/>
    </row>
    <row r="12" spans="1:12" ht="14.5" x14ac:dyDescent="0.3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543.5</v>
      </c>
      <c r="G13" s="19">
        <f t="shared" ref="G13:J13" si="0">SUM(G6:G12)</f>
        <v>19.25</v>
      </c>
      <c r="H13" s="19">
        <f t="shared" si="0"/>
        <v>20.02</v>
      </c>
      <c r="I13" s="19">
        <f t="shared" si="0"/>
        <v>83.75</v>
      </c>
      <c r="J13" s="19">
        <f t="shared" si="0"/>
        <v>587.5</v>
      </c>
      <c r="K13" s="25"/>
      <c r="L13" s="19">
        <f t="shared" ref="L13" si="1">SUM(L6:L12)</f>
        <v>78.680000000000007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5" x14ac:dyDescent="0.3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5" x14ac:dyDescent="0.3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5" x14ac:dyDescent="0.3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5" x14ac:dyDescent="0.3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5" x14ac:dyDescent="0.3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5" x14ac:dyDescent="0.3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5" x14ac:dyDescent="0.3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5" x14ac:dyDescent="0.3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5" x14ac:dyDescent="0.25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543.5</v>
      </c>
      <c r="G24" s="32">
        <f t="shared" ref="G24:J24" si="4">G13+G23</f>
        <v>19.25</v>
      </c>
      <c r="H24" s="32">
        <f t="shared" si="4"/>
        <v>20.02</v>
      </c>
      <c r="I24" s="32">
        <f t="shared" si="4"/>
        <v>83.75</v>
      </c>
      <c r="J24" s="32">
        <f t="shared" si="4"/>
        <v>587.5</v>
      </c>
      <c r="K24" s="32"/>
      <c r="L24" s="32">
        <f t="shared" ref="L24" si="5">L13+L23</f>
        <v>78.680000000000007</v>
      </c>
    </row>
    <row r="25" spans="1:12" ht="14.5" x14ac:dyDescent="0.35">
      <c r="A25" s="14">
        <v>1</v>
      </c>
      <c r="B25" s="15">
        <v>2</v>
      </c>
      <c r="C25" s="22" t="s">
        <v>20</v>
      </c>
      <c r="D25" s="5" t="s">
        <v>21</v>
      </c>
      <c r="E25" s="39" t="s">
        <v>55</v>
      </c>
      <c r="F25" s="40">
        <v>205</v>
      </c>
      <c r="G25" s="40">
        <v>6.67</v>
      </c>
      <c r="H25" s="40">
        <v>8.6</v>
      </c>
      <c r="I25" s="40">
        <v>32.590000000000003</v>
      </c>
      <c r="J25" s="40">
        <v>201.1</v>
      </c>
      <c r="K25" s="41">
        <v>173</v>
      </c>
      <c r="L25" s="40">
        <v>78.680000000000007</v>
      </c>
    </row>
    <row r="26" spans="1:12" ht="14.5" x14ac:dyDescent="0.35">
      <c r="A26" s="14"/>
      <c r="B26" s="15"/>
      <c r="C26" s="11"/>
      <c r="D26" s="6" t="s">
        <v>23</v>
      </c>
      <c r="E26" s="42" t="s">
        <v>63</v>
      </c>
      <c r="F26" s="43">
        <v>60</v>
      </c>
      <c r="G26" s="43">
        <v>5.26</v>
      </c>
      <c r="H26" s="43">
        <v>9.5</v>
      </c>
      <c r="I26" s="43">
        <v>14.06</v>
      </c>
      <c r="J26" s="43">
        <v>182.55</v>
      </c>
      <c r="K26" s="44">
        <v>2</v>
      </c>
      <c r="L26" s="43"/>
    </row>
    <row r="27" spans="1:12" ht="14.5" x14ac:dyDescent="0.35">
      <c r="A27" s="14"/>
      <c r="B27" s="15"/>
      <c r="C27" s="11"/>
      <c r="D27" s="7" t="s">
        <v>22</v>
      </c>
      <c r="E27" s="42" t="s">
        <v>44</v>
      </c>
      <c r="F27" s="43">
        <v>200</v>
      </c>
      <c r="G27" s="43">
        <v>4.08</v>
      </c>
      <c r="H27" s="43">
        <v>1.25</v>
      </c>
      <c r="I27" s="43">
        <v>17.579999999999998</v>
      </c>
      <c r="J27" s="43">
        <v>85.36</v>
      </c>
      <c r="K27" s="44">
        <v>382</v>
      </c>
      <c r="L27" s="43"/>
    </row>
    <row r="28" spans="1:12" ht="14.5" x14ac:dyDescent="0.35">
      <c r="A28" s="14"/>
      <c r="B28" s="15"/>
      <c r="C28" s="11"/>
      <c r="D28" s="7" t="s">
        <v>23</v>
      </c>
      <c r="E28" s="42" t="s">
        <v>43</v>
      </c>
      <c r="F28" s="43">
        <v>40</v>
      </c>
      <c r="G28" s="43">
        <v>3.24</v>
      </c>
      <c r="H28" s="43">
        <v>0.4</v>
      </c>
      <c r="I28" s="43">
        <v>19.52</v>
      </c>
      <c r="J28" s="43">
        <v>118.49</v>
      </c>
      <c r="K28" s="44" t="s">
        <v>41</v>
      </c>
      <c r="L28" s="43"/>
    </row>
    <row r="29" spans="1:12" ht="14.5" x14ac:dyDescent="0.3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5" x14ac:dyDescent="0.3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5" x14ac:dyDescent="0.35">
      <c r="A31" s="14"/>
      <c r="B31" s="15"/>
      <c r="C31" s="11"/>
      <c r="D31" s="6" t="s">
        <v>30</v>
      </c>
      <c r="E31" s="42"/>
      <c r="F31" s="43"/>
      <c r="G31" s="43"/>
      <c r="H31" s="43"/>
      <c r="I31" s="43"/>
      <c r="J31" s="43"/>
      <c r="K31" s="44"/>
      <c r="L31" s="43"/>
    </row>
    <row r="32" spans="1:12" ht="14.5" x14ac:dyDescent="0.35">
      <c r="A32" s="16"/>
      <c r="B32" s="17"/>
      <c r="C32" s="8"/>
      <c r="D32" s="18" t="s">
        <v>33</v>
      </c>
      <c r="E32" s="9"/>
      <c r="F32" s="19">
        <f>SUM(F25:F31)</f>
        <v>505</v>
      </c>
      <c r="G32" s="19">
        <f t="shared" ref="G32" si="6">SUM(G25:G31)</f>
        <v>19.25</v>
      </c>
      <c r="H32" s="19">
        <f t="shared" ref="H32" si="7">SUM(H25:H31)</f>
        <v>19.75</v>
      </c>
      <c r="I32" s="19">
        <f t="shared" ref="I32" si="8">SUM(I25:I31)</f>
        <v>83.75</v>
      </c>
      <c r="J32" s="19">
        <f t="shared" ref="J32:L32" si="9">SUM(J25:J31)</f>
        <v>587.5</v>
      </c>
      <c r="K32" s="25"/>
      <c r="L32" s="19">
        <f t="shared" si="9"/>
        <v>78.680000000000007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5" x14ac:dyDescent="0.3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5" x14ac:dyDescent="0.3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5" x14ac:dyDescent="0.3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5" x14ac:dyDescent="0.3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5" x14ac:dyDescent="0.3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5" x14ac:dyDescent="0.3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5" x14ac:dyDescent="0.3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5" x14ac:dyDescent="0.3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505</v>
      </c>
      <c r="G43" s="32">
        <f t="shared" ref="G43" si="14">G32+G42</f>
        <v>19.25</v>
      </c>
      <c r="H43" s="32">
        <f t="shared" ref="H43" si="15">H32+H42</f>
        <v>19.75</v>
      </c>
      <c r="I43" s="32">
        <f t="shared" ref="I43" si="16">I32+I42</f>
        <v>83.75</v>
      </c>
      <c r="J43" s="32">
        <f t="shared" ref="J43:L44" si="17">J32+J42</f>
        <v>587.5</v>
      </c>
      <c r="K43" s="32"/>
      <c r="L43" s="32">
        <f t="shared" si="17"/>
        <v>78.680000000000007</v>
      </c>
    </row>
    <row r="44" spans="1:12" ht="15" thickBot="1" x14ac:dyDescent="0.4">
      <c r="A44" s="20">
        <v>1</v>
      </c>
      <c r="B44" s="21">
        <v>3</v>
      </c>
      <c r="C44" s="22" t="s">
        <v>20</v>
      </c>
      <c r="D44" s="5" t="s">
        <v>21</v>
      </c>
      <c r="E44" s="39" t="s">
        <v>64</v>
      </c>
      <c r="F44" s="40">
        <v>100</v>
      </c>
      <c r="G44" s="40">
        <v>4.6500000000000004</v>
      </c>
      <c r="H44" s="40">
        <v>5.39</v>
      </c>
      <c r="I44" s="40">
        <v>9.67</v>
      </c>
      <c r="J44" s="40">
        <v>127</v>
      </c>
      <c r="K44" s="41">
        <v>233</v>
      </c>
      <c r="L44" s="52">
        <f t="shared" si="17"/>
        <v>78.680000000000007</v>
      </c>
    </row>
    <row r="45" spans="1:12" ht="14.5" x14ac:dyDescent="0.35">
      <c r="A45" s="23"/>
      <c r="B45" s="15"/>
      <c r="C45" s="11"/>
      <c r="D45" s="6" t="s">
        <v>26</v>
      </c>
      <c r="E45" s="42" t="s">
        <v>65</v>
      </c>
      <c r="F45" s="43">
        <v>60</v>
      </c>
      <c r="G45" s="43">
        <v>0.79</v>
      </c>
      <c r="H45" s="43">
        <v>1.95</v>
      </c>
      <c r="I45" s="43">
        <v>3.76</v>
      </c>
      <c r="J45" s="43">
        <v>51.49</v>
      </c>
      <c r="K45" s="44">
        <v>45</v>
      </c>
      <c r="L45" s="43"/>
    </row>
    <row r="46" spans="1:12" ht="14.5" x14ac:dyDescent="0.35">
      <c r="A46" s="23"/>
      <c r="B46" s="15"/>
      <c r="C46" s="11"/>
      <c r="D46" s="7" t="s">
        <v>22</v>
      </c>
      <c r="E46" s="42" t="s">
        <v>59</v>
      </c>
      <c r="F46" s="43">
        <v>200</v>
      </c>
      <c r="G46" s="43">
        <v>4.41</v>
      </c>
      <c r="H46" s="43">
        <v>6.09</v>
      </c>
      <c r="I46" s="43">
        <v>18.559999999999999</v>
      </c>
      <c r="J46" s="43">
        <v>118.62</v>
      </c>
      <c r="K46" s="44" t="s">
        <v>66</v>
      </c>
      <c r="L46" s="43"/>
    </row>
    <row r="47" spans="1:12" ht="14.5" x14ac:dyDescent="0.35">
      <c r="A47" s="23"/>
      <c r="B47" s="15"/>
      <c r="C47" s="11"/>
      <c r="D47" s="7" t="s">
        <v>23</v>
      </c>
      <c r="E47" s="42" t="s">
        <v>43</v>
      </c>
      <c r="F47" s="43">
        <v>45</v>
      </c>
      <c r="G47" s="43">
        <v>3.49</v>
      </c>
      <c r="H47" s="43">
        <v>3.52</v>
      </c>
      <c r="I47" s="43">
        <v>19.52</v>
      </c>
      <c r="J47" s="43">
        <v>108.49</v>
      </c>
      <c r="K47" s="44" t="s">
        <v>41</v>
      </c>
      <c r="L47" s="43"/>
    </row>
    <row r="48" spans="1:12" ht="14.5" x14ac:dyDescent="0.3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5" x14ac:dyDescent="0.35">
      <c r="A49" s="23"/>
      <c r="B49" s="15"/>
      <c r="C49" s="11"/>
      <c r="D49" s="6" t="s">
        <v>21</v>
      </c>
      <c r="E49" s="42" t="s">
        <v>67</v>
      </c>
      <c r="F49" s="43">
        <v>150</v>
      </c>
      <c r="G49" s="43">
        <v>2.06</v>
      </c>
      <c r="H49" s="43">
        <v>2.8</v>
      </c>
      <c r="I49" s="43">
        <v>20.440000000000001</v>
      </c>
      <c r="J49" s="43">
        <v>137.25</v>
      </c>
      <c r="K49" s="44">
        <v>312</v>
      </c>
      <c r="L49" s="43"/>
    </row>
    <row r="50" spans="1:12" ht="14.5" x14ac:dyDescent="0.3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555</v>
      </c>
      <c r="G51" s="19">
        <f t="shared" ref="G51" si="18">SUM(G44:G50)</f>
        <v>15.400000000000002</v>
      </c>
      <c r="H51" s="19">
        <f t="shared" ref="H51" si="19">SUM(H44:H50)</f>
        <v>19.75</v>
      </c>
      <c r="I51" s="19">
        <f t="shared" ref="I51" si="20">SUM(I44:I50)</f>
        <v>71.95</v>
      </c>
      <c r="J51" s="19">
        <f t="shared" ref="J51:L51" si="21">SUM(J44:J50)</f>
        <v>542.85</v>
      </c>
      <c r="K51" s="25"/>
      <c r="L51" s="19">
        <f t="shared" si="21"/>
        <v>78.680000000000007</v>
      </c>
    </row>
    <row r="52" spans="1:12" ht="14.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5" x14ac:dyDescent="0.3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5" x14ac:dyDescent="0.3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5" x14ac:dyDescent="0.3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5" x14ac:dyDescent="0.3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5" x14ac:dyDescent="0.3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5" x14ac:dyDescent="0.3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5" x14ac:dyDescent="0.3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5" x14ac:dyDescent="0.3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555</v>
      </c>
      <c r="G62" s="32">
        <f t="shared" ref="G62" si="26">G51+G61</f>
        <v>15.400000000000002</v>
      </c>
      <c r="H62" s="32">
        <f t="shared" ref="H62" si="27">H51+H61</f>
        <v>19.75</v>
      </c>
      <c r="I62" s="32">
        <f t="shared" ref="I62" si="28">I51+I61</f>
        <v>71.95</v>
      </c>
      <c r="J62" s="32">
        <f t="shared" ref="J62:L63" si="29">J51+J61</f>
        <v>542.85</v>
      </c>
      <c r="K62" s="32"/>
      <c r="L62" s="32">
        <f t="shared" si="29"/>
        <v>78.680000000000007</v>
      </c>
    </row>
    <row r="63" spans="1:12" ht="15" thickBot="1" x14ac:dyDescent="0.4">
      <c r="A63" s="20">
        <v>1</v>
      </c>
      <c r="B63" s="21">
        <v>4</v>
      </c>
      <c r="C63" s="22" t="s">
        <v>20</v>
      </c>
      <c r="D63" s="5" t="s">
        <v>21</v>
      </c>
      <c r="E63" s="39" t="s">
        <v>68</v>
      </c>
      <c r="F63" s="40">
        <v>110</v>
      </c>
      <c r="G63" s="40">
        <v>10.220000000000001</v>
      </c>
      <c r="H63" s="40">
        <v>7.08</v>
      </c>
      <c r="I63" s="40">
        <v>29.3</v>
      </c>
      <c r="J63" s="40">
        <v>212.4</v>
      </c>
      <c r="K63" s="41">
        <v>210</v>
      </c>
      <c r="L63" s="52">
        <f t="shared" si="29"/>
        <v>78.680000000000007</v>
      </c>
    </row>
    <row r="64" spans="1:12" ht="14.5" x14ac:dyDescent="0.35">
      <c r="A64" s="23"/>
      <c r="B64" s="15"/>
      <c r="C64" s="11"/>
      <c r="D64" s="6" t="s">
        <v>24</v>
      </c>
      <c r="E64" s="42" t="s">
        <v>45</v>
      </c>
      <c r="F64" s="43">
        <v>100</v>
      </c>
      <c r="G64" s="43">
        <v>0.4</v>
      </c>
      <c r="H64" s="43">
        <v>4.88</v>
      </c>
      <c r="I64" s="43">
        <v>9.8000000000000007</v>
      </c>
      <c r="J64" s="43">
        <v>47</v>
      </c>
      <c r="K64" s="44">
        <v>338</v>
      </c>
      <c r="L64" s="43"/>
    </row>
    <row r="65" spans="1:12" ht="14.5" x14ac:dyDescent="0.35">
      <c r="A65" s="23"/>
      <c r="B65" s="15"/>
      <c r="C65" s="11"/>
      <c r="D65" s="7" t="s">
        <v>22</v>
      </c>
      <c r="E65" s="42" t="s">
        <v>42</v>
      </c>
      <c r="F65" s="43">
        <v>200</v>
      </c>
      <c r="G65" s="43">
        <v>3.26</v>
      </c>
      <c r="H65" s="43">
        <v>1.25</v>
      </c>
      <c r="I65" s="43">
        <v>8.23</v>
      </c>
      <c r="J65" s="43">
        <v>106</v>
      </c>
      <c r="K65" s="44">
        <v>376</v>
      </c>
      <c r="L65" s="43"/>
    </row>
    <row r="66" spans="1:12" ht="14.5" x14ac:dyDescent="0.35">
      <c r="A66" s="23"/>
      <c r="B66" s="15"/>
      <c r="C66" s="11"/>
      <c r="D66" s="7" t="s">
        <v>23</v>
      </c>
      <c r="E66" s="42" t="s">
        <v>43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 t="s">
        <v>41</v>
      </c>
      <c r="L66" s="43"/>
    </row>
    <row r="67" spans="1:12" ht="14.5" x14ac:dyDescent="0.3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5" x14ac:dyDescent="0.35">
      <c r="A68" s="23"/>
      <c r="B68" s="15"/>
      <c r="C68" s="11"/>
      <c r="D68" s="6" t="s">
        <v>23</v>
      </c>
      <c r="E68" s="42" t="s">
        <v>69</v>
      </c>
      <c r="F68" s="43">
        <v>60</v>
      </c>
      <c r="G68" s="43">
        <v>2.15</v>
      </c>
      <c r="H68" s="43">
        <v>6.24</v>
      </c>
      <c r="I68" s="43">
        <v>5.54</v>
      </c>
      <c r="J68" s="43">
        <v>110.12</v>
      </c>
      <c r="K68" s="44">
        <v>2</v>
      </c>
      <c r="L68" s="43"/>
    </row>
    <row r="69" spans="1:12" ht="14.5" x14ac:dyDescent="0.3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5" x14ac:dyDescent="0.3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18.46</v>
      </c>
      <c r="H70" s="19">
        <f t="shared" ref="H70" si="31">SUM(H63:H69)</f>
        <v>19.75</v>
      </c>
      <c r="I70" s="19">
        <f t="shared" ref="I70" si="32">SUM(I63:I69)</f>
        <v>67.510000000000005</v>
      </c>
      <c r="J70" s="19">
        <f t="shared" ref="J70:L70" si="33">SUM(J63:J69)</f>
        <v>556.54</v>
      </c>
      <c r="K70" s="25"/>
      <c r="L70" s="19">
        <f t="shared" si="33"/>
        <v>78.680000000000007</v>
      </c>
    </row>
    <row r="71" spans="1:12" ht="14.5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5" x14ac:dyDescent="0.3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5" x14ac:dyDescent="0.3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5" x14ac:dyDescent="0.3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5" x14ac:dyDescent="0.3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5" x14ac:dyDescent="0.3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5" x14ac:dyDescent="0.3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5" x14ac:dyDescent="0.3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5" x14ac:dyDescent="0.3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500</v>
      </c>
      <c r="G81" s="32">
        <f t="shared" ref="G81" si="38">G70+G80</f>
        <v>18.46</v>
      </c>
      <c r="H81" s="32">
        <f t="shared" ref="H81" si="39">H70+H80</f>
        <v>19.75</v>
      </c>
      <c r="I81" s="32">
        <f t="shared" ref="I81" si="40">I70+I80</f>
        <v>67.510000000000005</v>
      </c>
      <c r="J81" s="32">
        <f t="shared" ref="J81:L82" si="41">J70+J80</f>
        <v>556.54</v>
      </c>
      <c r="K81" s="32"/>
      <c r="L81" s="32">
        <f t="shared" si="41"/>
        <v>78.680000000000007</v>
      </c>
    </row>
    <row r="82" spans="1:12" ht="15" thickBot="1" x14ac:dyDescent="0.4">
      <c r="A82" s="20">
        <v>1</v>
      </c>
      <c r="B82" s="21">
        <v>5</v>
      </c>
      <c r="C82" s="22" t="s">
        <v>20</v>
      </c>
      <c r="D82" s="5" t="s">
        <v>21</v>
      </c>
      <c r="E82" s="39" t="s">
        <v>48</v>
      </c>
      <c r="F82" s="40">
        <v>200</v>
      </c>
      <c r="G82" s="40">
        <v>13.03</v>
      </c>
      <c r="H82" s="40">
        <v>10.5</v>
      </c>
      <c r="I82" s="40">
        <v>18.27</v>
      </c>
      <c r="J82" s="40">
        <v>223.4</v>
      </c>
      <c r="K82" s="41">
        <v>289</v>
      </c>
      <c r="L82" s="52">
        <f t="shared" si="41"/>
        <v>78.680000000000007</v>
      </c>
    </row>
    <row r="83" spans="1:12" ht="14.5" x14ac:dyDescent="0.35">
      <c r="A83" s="23"/>
      <c r="B83" s="15"/>
      <c r="C83" s="11"/>
      <c r="D83" s="6" t="s">
        <v>26</v>
      </c>
      <c r="E83" s="42" t="s">
        <v>70</v>
      </c>
      <c r="F83" s="43">
        <v>60</v>
      </c>
      <c r="G83" s="43">
        <v>0.62</v>
      </c>
      <c r="H83" s="43">
        <v>3.7</v>
      </c>
      <c r="I83" s="43">
        <v>6.34</v>
      </c>
      <c r="J83" s="43">
        <v>61.14</v>
      </c>
      <c r="K83" s="44">
        <v>54</v>
      </c>
      <c r="L83" s="43"/>
    </row>
    <row r="84" spans="1:12" ht="14.5" x14ac:dyDescent="0.35">
      <c r="A84" s="23"/>
      <c r="B84" s="15"/>
      <c r="C84" s="11"/>
      <c r="D84" s="7" t="s">
        <v>22</v>
      </c>
      <c r="E84" s="42" t="s">
        <v>71</v>
      </c>
      <c r="F84" s="43">
        <v>200</v>
      </c>
      <c r="G84" s="43">
        <v>0.35</v>
      </c>
      <c r="H84" s="43">
        <v>0.08</v>
      </c>
      <c r="I84" s="43">
        <v>25.18</v>
      </c>
      <c r="J84" s="43">
        <v>122.2</v>
      </c>
      <c r="K84" s="44" t="s">
        <v>72</v>
      </c>
      <c r="L84" s="43"/>
    </row>
    <row r="85" spans="1:12" ht="14.5" x14ac:dyDescent="0.35">
      <c r="A85" s="23"/>
      <c r="B85" s="15"/>
      <c r="C85" s="11"/>
      <c r="D85" s="7" t="s">
        <v>23</v>
      </c>
      <c r="E85" s="42" t="s">
        <v>43</v>
      </c>
      <c r="F85" s="43">
        <v>45</v>
      </c>
      <c r="G85" s="43">
        <v>3.49</v>
      </c>
      <c r="H85" s="43">
        <v>3.52</v>
      </c>
      <c r="I85" s="43">
        <v>19.52</v>
      </c>
      <c r="J85" s="43">
        <v>108.49</v>
      </c>
      <c r="K85" s="44" t="s">
        <v>41</v>
      </c>
      <c r="L85" s="43"/>
    </row>
    <row r="86" spans="1:12" ht="14.5" x14ac:dyDescent="0.3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5" x14ac:dyDescent="0.3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5" x14ac:dyDescent="0.3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5" x14ac:dyDescent="0.3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17.489999999999998</v>
      </c>
      <c r="H89" s="19">
        <f t="shared" ref="H89" si="43">SUM(H82:H88)</f>
        <v>17.8</v>
      </c>
      <c r="I89" s="19">
        <f t="shared" ref="I89" si="44">SUM(I82:I88)</f>
        <v>69.31</v>
      </c>
      <c r="J89" s="19">
        <f t="shared" ref="J89:L89" si="45">SUM(J82:J88)</f>
        <v>515.23</v>
      </c>
      <c r="K89" s="25"/>
      <c r="L89" s="19">
        <f t="shared" si="45"/>
        <v>78.680000000000007</v>
      </c>
    </row>
    <row r="90" spans="1:12" ht="14.5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5" x14ac:dyDescent="0.3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5" x14ac:dyDescent="0.3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5" x14ac:dyDescent="0.3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5" x14ac:dyDescent="0.3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5" x14ac:dyDescent="0.3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5" x14ac:dyDescent="0.3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5" x14ac:dyDescent="0.3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5" x14ac:dyDescent="0.3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505</v>
      </c>
      <c r="G100" s="32">
        <f t="shared" ref="G100" si="50">G89+G99</f>
        <v>17.489999999999998</v>
      </c>
      <c r="H100" s="32">
        <f t="shared" ref="H100" si="51">H89+H99</f>
        <v>17.8</v>
      </c>
      <c r="I100" s="32">
        <f t="shared" ref="I100" si="52">I89+I99</f>
        <v>69.31</v>
      </c>
      <c r="J100" s="32">
        <f t="shared" ref="J100:L101" si="53">J89+J99</f>
        <v>515.23</v>
      </c>
      <c r="K100" s="32"/>
      <c r="L100" s="32">
        <f t="shared" si="53"/>
        <v>78.680000000000007</v>
      </c>
    </row>
    <row r="101" spans="1:12" ht="15" thickBot="1" x14ac:dyDescent="0.4">
      <c r="A101" s="20">
        <v>2</v>
      </c>
      <c r="B101" s="21">
        <v>1</v>
      </c>
      <c r="C101" s="22" t="s">
        <v>20</v>
      </c>
      <c r="D101" s="5" t="s">
        <v>21</v>
      </c>
      <c r="E101" s="39" t="s">
        <v>73</v>
      </c>
      <c r="F101" s="40">
        <v>205</v>
      </c>
      <c r="G101" s="40">
        <v>5.17</v>
      </c>
      <c r="H101" s="40">
        <v>10.199999999999999</v>
      </c>
      <c r="I101" s="40">
        <v>44.11</v>
      </c>
      <c r="J101" s="40">
        <v>298.36</v>
      </c>
      <c r="K101" s="41">
        <v>175</v>
      </c>
      <c r="L101" s="52">
        <f t="shared" si="53"/>
        <v>78.680000000000007</v>
      </c>
    </row>
    <row r="102" spans="1:12" ht="14.5" x14ac:dyDescent="0.35">
      <c r="A102" s="23"/>
      <c r="B102" s="15"/>
      <c r="C102" s="11"/>
      <c r="D102" s="6" t="s">
        <v>26</v>
      </c>
      <c r="E102" s="6" t="s">
        <v>56</v>
      </c>
      <c r="F102" s="43">
        <v>60</v>
      </c>
      <c r="G102" s="43">
        <v>7.62</v>
      </c>
      <c r="H102" s="43">
        <v>6.9</v>
      </c>
      <c r="I102" s="43">
        <v>0.42</v>
      </c>
      <c r="J102" s="43">
        <v>94.5</v>
      </c>
      <c r="K102" s="44">
        <v>209</v>
      </c>
      <c r="L102" s="43"/>
    </row>
    <row r="103" spans="1:12" ht="14.5" x14ac:dyDescent="0.35">
      <c r="A103" s="23"/>
      <c r="B103" s="15"/>
      <c r="C103" s="11"/>
      <c r="D103" s="7" t="s">
        <v>22</v>
      </c>
      <c r="E103" s="42" t="s">
        <v>42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>
        <v>376</v>
      </c>
      <c r="L103" s="43"/>
    </row>
    <row r="104" spans="1:12" ht="14.5" x14ac:dyDescent="0.35">
      <c r="A104" s="23"/>
      <c r="B104" s="15"/>
      <c r="C104" s="11"/>
      <c r="D104" s="7" t="s">
        <v>23</v>
      </c>
      <c r="E104" s="42" t="s">
        <v>43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 t="s">
        <v>41</v>
      </c>
      <c r="L104" s="43"/>
    </row>
    <row r="105" spans="1:12" ht="14.5" x14ac:dyDescent="0.3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5" x14ac:dyDescent="0.3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5" x14ac:dyDescent="0.35">
      <c r="A107" s="23"/>
      <c r="B107" s="15"/>
      <c r="C107" s="11"/>
      <c r="D107" s="6" t="s">
        <v>30</v>
      </c>
      <c r="E107" s="42"/>
      <c r="F107" s="43"/>
      <c r="G107" s="43"/>
      <c r="H107" s="43"/>
      <c r="I107" s="43"/>
      <c r="J107" s="43"/>
      <c r="K107" s="44"/>
      <c r="L107" s="43"/>
    </row>
    <row r="108" spans="1:12" ht="14.5" x14ac:dyDescent="0.3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19.249999999999996</v>
      </c>
      <c r="H108" s="19">
        <f t="shared" si="54"/>
        <v>19.71</v>
      </c>
      <c r="I108" s="19">
        <f t="shared" si="54"/>
        <v>68.660000000000011</v>
      </c>
      <c r="J108" s="19">
        <f t="shared" si="54"/>
        <v>587.5</v>
      </c>
      <c r="K108" s="25"/>
      <c r="L108" s="19">
        <f t="shared" ref="L108" si="55">SUM(L101:L107)</f>
        <v>78.680000000000007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5" x14ac:dyDescent="0.3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5" x14ac:dyDescent="0.3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5" x14ac:dyDescent="0.3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5" x14ac:dyDescent="0.3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5" x14ac:dyDescent="0.3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5" x14ac:dyDescent="0.3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5" x14ac:dyDescent="0.3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5" x14ac:dyDescent="0.3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500</v>
      </c>
      <c r="G119" s="32">
        <f t="shared" ref="G119" si="58">G108+G118</f>
        <v>19.249999999999996</v>
      </c>
      <c r="H119" s="32">
        <f t="shared" ref="H119" si="59">H108+H118</f>
        <v>19.71</v>
      </c>
      <c r="I119" s="32">
        <f t="shared" ref="I119" si="60">I108+I118</f>
        <v>68.660000000000011</v>
      </c>
      <c r="J119" s="32">
        <f t="shared" ref="J119:L120" si="61">J108+J118</f>
        <v>587.5</v>
      </c>
      <c r="K119" s="32"/>
      <c r="L119" s="32">
        <f t="shared" si="61"/>
        <v>78.680000000000007</v>
      </c>
    </row>
    <row r="120" spans="1:12" ht="15" thickBot="1" x14ac:dyDescent="0.4">
      <c r="A120" s="14">
        <v>2</v>
      </c>
      <c r="B120" s="15">
        <v>2</v>
      </c>
      <c r="C120" s="22" t="s">
        <v>20</v>
      </c>
      <c r="D120" s="5" t="s">
        <v>21</v>
      </c>
      <c r="E120" s="39" t="s">
        <v>51</v>
      </c>
      <c r="F120" s="40">
        <v>100</v>
      </c>
      <c r="G120" s="40">
        <v>9.2799999999999994</v>
      </c>
      <c r="H120" s="40">
        <v>11.08</v>
      </c>
      <c r="I120" s="40">
        <v>11.37</v>
      </c>
      <c r="J120" s="40">
        <v>179.4</v>
      </c>
      <c r="K120" s="41" t="s">
        <v>52</v>
      </c>
      <c r="L120" s="52">
        <f t="shared" si="61"/>
        <v>78.680000000000007</v>
      </c>
    </row>
    <row r="121" spans="1:12" ht="14.5" x14ac:dyDescent="0.35">
      <c r="A121" s="14"/>
      <c r="B121" s="15"/>
      <c r="C121" s="11"/>
      <c r="D121" s="6" t="s">
        <v>26</v>
      </c>
      <c r="E121" s="42" t="s">
        <v>74</v>
      </c>
      <c r="F121" s="43">
        <v>60</v>
      </c>
      <c r="G121" s="43">
        <v>0.92</v>
      </c>
      <c r="H121" s="43">
        <v>2.72</v>
      </c>
      <c r="I121" s="43">
        <v>8.7100000000000009</v>
      </c>
      <c r="J121" s="43">
        <v>35.200000000000003</v>
      </c>
      <c r="K121" s="44">
        <v>63</v>
      </c>
      <c r="L121" s="43"/>
    </row>
    <row r="122" spans="1:12" ht="14.5" x14ac:dyDescent="0.35">
      <c r="A122" s="14"/>
      <c r="B122" s="15"/>
      <c r="C122" s="11"/>
      <c r="D122" s="7" t="s">
        <v>22</v>
      </c>
      <c r="E122" s="42" t="s">
        <v>71</v>
      </c>
      <c r="F122" s="43">
        <v>200</v>
      </c>
      <c r="G122" s="43">
        <v>0.35</v>
      </c>
      <c r="H122" s="43">
        <v>0.08</v>
      </c>
      <c r="I122" s="43">
        <v>25.18</v>
      </c>
      <c r="J122" s="43">
        <v>122.2</v>
      </c>
      <c r="K122" s="44" t="s">
        <v>72</v>
      </c>
      <c r="L122" s="43"/>
    </row>
    <row r="123" spans="1:12" ht="14.5" x14ac:dyDescent="0.35">
      <c r="A123" s="14"/>
      <c r="B123" s="15"/>
      <c r="C123" s="11"/>
      <c r="D123" s="7" t="s">
        <v>23</v>
      </c>
      <c r="E123" s="42" t="s">
        <v>49</v>
      </c>
      <c r="F123" s="43">
        <v>35</v>
      </c>
      <c r="G123" s="43">
        <v>2.66</v>
      </c>
      <c r="H123" s="43">
        <v>1.06</v>
      </c>
      <c r="I123" s="43">
        <v>3.02</v>
      </c>
      <c r="J123" s="43">
        <v>82.25</v>
      </c>
      <c r="K123" s="44" t="s">
        <v>41</v>
      </c>
      <c r="L123" s="43"/>
    </row>
    <row r="124" spans="1:12" ht="14.5" x14ac:dyDescent="0.3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5" x14ac:dyDescent="0.35">
      <c r="A125" s="14"/>
      <c r="B125" s="15"/>
      <c r="C125" s="11"/>
      <c r="D125" s="6" t="s">
        <v>21</v>
      </c>
      <c r="E125" s="42" t="s">
        <v>75</v>
      </c>
      <c r="F125" s="43">
        <v>150</v>
      </c>
      <c r="G125" s="43">
        <v>5.52</v>
      </c>
      <c r="H125" s="43">
        <v>4.5199999999999996</v>
      </c>
      <c r="I125" s="43">
        <v>26.45</v>
      </c>
      <c r="J125" s="43">
        <v>168.45</v>
      </c>
      <c r="K125" s="44" t="s">
        <v>47</v>
      </c>
      <c r="L125" s="43"/>
    </row>
    <row r="126" spans="1:12" ht="14.5" x14ac:dyDescent="0.3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5" x14ac:dyDescent="0.35">
      <c r="A127" s="16"/>
      <c r="B127" s="17"/>
      <c r="C127" s="8"/>
      <c r="D127" s="18" t="s">
        <v>33</v>
      </c>
      <c r="E127" s="9"/>
      <c r="F127" s="19">
        <f>SUM(F120:F126)</f>
        <v>545</v>
      </c>
      <c r="G127" s="19">
        <f t="shared" ref="G127:J127" si="62">SUM(G120:G126)</f>
        <v>18.729999999999997</v>
      </c>
      <c r="H127" s="19">
        <f t="shared" si="62"/>
        <v>19.46</v>
      </c>
      <c r="I127" s="19">
        <f t="shared" si="62"/>
        <v>74.73</v>
      </c>
      <c r="J127" s="19">
        <f t="shared" si="62"/>
        <v>587.5</v>
      </c>
      <c r="K127" s="25"/>
      <c r="L127" s="19">
        <f t="shared" ref="L127" si="63">SUM(L120:L126)</f>
        <v>78.680000000000007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5" x14ac:dyDescent="0.3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5" x14ac:dyDescent="0.3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5" x14ac:dyDescent="0.3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5" x14ac:dyDescent="0.3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5" x14ac:dyDescent="0.3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5" x14ac:dyDescent="0.3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5" x14ac:dyDescent="0.3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5" x14ac:dyDescent="0.3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545</v>
      </c>
      <c r="G138" s="32">
        <f t="shared" ref="G138" si="66">G127+G137</f>
        <v>18.729999999999997</v>
      </c>
      <c r="H138" s="32">
        <f t="shared" ref="H138" si="67">H127+H137</f>
        <v>19.46</v>
      </c>
      <c r="I138" s="32">
        <f t="shared" ref="I138" si="68">I127+I137</f>
        <v>74.73</v>
      </c>
      <c r="J138" s="32">
        <f t="shared" ref="J138:L139" si="69">J127+J137</f>
        <v>587.5</v>
      </c>
      <c r="K138" s="32"/>
      <c r="L138" s="32">
        <f t="shared" si="69"/>
        <v>78.680000000000007</v>
      </c>
    </row>
    <row r="139" spans="1:12" ht="15" thickBot="1" x14ac:dyDescent="0.4">
      <c r="A139" s="20">
        <v>2</v>
      </c>
      <c r="B139" s="21">
        <v>3</v>
      </c>
      <c r="C139" s="22" t="s">
        <v>20</v>
      </c>
      <c r="D139" s="5" t="s">
        <v>21</v>
      </c>
      <c r="E139" s="39" t="s">
        <v>58</v>
      </c>
      <c r="F139" s="40">
        <v>200</v>
      </c>
      <c r="G139" s="40">
        <v>10.039999999999999</v>
      </c>
      <c r="H139" s="40">
        <v>9.5299999999999994</v>
      </c>
      <c r="I139" s="40">
        <v>32.369999999999997</v>
      </c>
      <c r="J139" s="40">
        <v>257.45</v>
      </c>
      <c r="K139" s="41">
        <v>291</v>
      </c>
      <c r="L139" s="52">
        <f t="shared" si="69"/>
        <v>78.680000000000007</v>
      </c>
    </row>
    <row r="140" spans="1:12" ht="14.5" x14ac:dyDescent="0.35">
      <c r="A140" s="23"/>
      <c r="B140" s="15"/>
      <c r="C140" s="11"/>
      <c r="D140" s="6" t="s">
        <v>26</v>
      </c>
      <c r="E140" s="42" t="s">
        <v>76</v>
      </c>
      <c r="F140" s="43">
        <v>60</v>
      </c>
      <c r="G140" s="43">
        <v>1.56</v>
      </c>
      <c r="H140" s="43">
        <v>3.73</v>
      </c>
      <c r="I140" s="43">
        <v>13.3</v>
      </c>
      <c r="J140" s="43">
        <v>92.94</v>
      </c>
      <c r="K140" s="44">
        <v>49</v>
      </c>
      <c r="L140" s="43"/>
    </row>
    <row r="141" spans="1:12" ht="14.5" x14ac:dyDescent="0.35">
      <c r="A141" s="23"/>
      <c r="B141" s="15"/>
      <c r="C141" s="11"/>
      <c r="D141" s="7" t="s">
        <v>22</v>
      </c>
      <c r="E141" s="42" t="s">
        <v>59</v>
      </c>
      <c r="F141" s="43">
        <v>200</v>
      </c>
      <c r="G141" s="43">
        <v>4.41</v>
      </c>
      <c r="H141" s="43">
        <v>6.09</v>
      </c>
      <c r="I141" s="43">
        <v>18.559999999999999</v>
      </c>
      <c r="J141" s="43">
        <v>118.62</v>
      </c>
      <c r="K141" s="44" t="s">
        <v>66</v>
      </c>
      <c r="L141" s="43"/>
    </row>
    <row r="142" spans="1:12" ht="15.75" customHeight="1" x14ac:dyDescent="0.35">
      <c r="A142" s="23"/>
      <c r="B142" s="15"/>
      <c r="C142" s="11"/>
      <c r="D142" s="7" t="s">
        <v>23</v>
      </c>
      <c r="E142" s="42" t="s">
        <v>43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118.49</v>
      </c>
      <c r="K142" s="44" t="s">
        <v>41</v>
      </c>
      <c r="L142" s="43"/>
    </row>
    <row r="143" spans="1:12" ht="14.5" x14ac:dyDescent="0.3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5" x14ac:dyDescent="0.35">
      <c r="A144" s="23"/>
      <c r="B144" s="15"/>
      <c r="C144" s="11"/>
      <c r="D144" s="6" t="s">
        <v>30</v>
      </c>
      <c r="E144" s="42"/>
      <c r="F144" s="43"/>
      <c r="G144" s="43"/>
      <c r="H144" s="43"/>
      <c r="I144" s="43"/>
      <c r="J144" s="43"/>
      <c r="K144" s="44"/>
      <c r="L144" s="43"/>
    </row>
    <row r="145" spans="1:12" ht="14.5" x14ac:dyDescent="0.3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5" x14ac:dyDescent="0.3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19.25</v>
      </c>
      <c r="H146" s="19">
        <f t="shared" si="70"/>
        <v>19.75</v>
      </c>
      <c r="I146" s="19">
        <f t="shared" si="70"/>
        <v>83.75</v>
      </c>
      <c r="J146" s="19">
        <f t="shared" si="70"/>
        <v>587.5</v>
      </c>
      <c r="K146" s="25"/>
      <c r="L146" s="19">
        <f t="shared" ref="L146" si="71">SUM(L139:L145)</f>
        <v>78.680000000000007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5" x14ac:dyDescent="0.3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5" x14ac:dyDescent="0.3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5" x14ac:dyDescent="0.3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5" x14ac:dyDescent="0.3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5" x14ac:dyDescent="0.3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5" x14ac:dyDescent="0.3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5" x14ac:dyDescent="0.3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5" x14ac:dyDescent="0.3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500</v>
      </c>
      <c r="G157" s="32">
        <f t="shared" ref="G157" si="74">G146+G156</f>
        <v>19.25</v>
      </c>
      <c r="H157" s="32">
        <f t="shared" ref="H157" si="75">H146+H156</f>
        <v>19.75</v>
      </c>
      <c r="I157" s="32">
        <f t="shared" ref="I157" si="76">I146+I156</f>
        <v>83.75</v>
      </c>
      <c r="J157" s="32">
        <f t="shared" ref="J157:L158" si="77">J146+J156</f>
        <v>587.5</v>
      </c>
      <c r="K157" s="32"/>
      <c r="L157" s="32">
        <f t="shared" si="77"/>
        <v>78.680000000000007</v>
      </c>
    </row>
    <row r="158" spans="1:12" ht="15" thickBot="1" x14ac:dyDescent="0.4">
      <c r="A158" s="20">
        <v>2</v>
      </c>
      <c r="B158" s="21">
        <v>4</v>
      </c>
      <c r="C158" s="22" t="s">
        <v>20</v>
      </c>
      <c r="D158" s="5" t="s">
        <v>21</v>
      </c>
      <c r="E158" s="39" t="s">
        <v>77</v>
      </c>
      <c r="F158" s="40">
        <v>205</v>
      </c>
      <c r="G158" s="40">
        <v>7.84</v>
      </c>
      <c r="H158" s="40">
        <v>8.41</v>
      </c>
      <c r="I158" s="40">
        <v>42.21</v>
      </c>
      <c r="J158" s="40">
        <v>289.5</v>
      </c>
      <c r="K158" s="41">
        <v>173</v>
      </c>
      <c r="L158" s="52">
        <f t="shared" si="77"/>
        <v>78.680000000000007</v>
      </c>
    </row>
    <row r="159" spans="1:12" ht="14.5" x14ac:dyDescent="0.35">
      <c r="A159" s="23"/>
      <c r="B159" s="15"/>
      <c r="C159" s="11"/>
      <c r="D159" s="6" t="s">
        <v>23</v>
      </c>
      <c r="E159" s="42" t="s">
        <v>57</v>
      </c>
      <c r="F159" s="43">
        <v>60</v>
      </c>
      <c r="G159" s="43">
        <v>4.6500000000000004</v>
      </c>
      <c r="H159" s="43">
        <v>5.18</v>
      </c>
      <c r="I159" s="43">
        <v>9.69</v>
      </c>
      <c r="J159" s="43">
        <v>101.12</v>
      </c>
      <c r="K159" s="44">
        <v>3</v>
      </c>
      <c r="L159" s="43"/>
    </row>
    <row r="160" spans="1:12" ht="14.5" x14ac:dyDescent="0.35">
      <c r="A160" s="23"/>
      <c r="B160" s="15"/>
      <c r="C160" s="11"/>
      <c r="D160" s="7" t="s">
        <v>22</v>
      </c>
      <c r="E160" s="42" t="s">
        <v>50</v>
      </c>
      <c r="F160" s="43">
        <v>200</v>
      </c>
      <c r="G160" s="43">
        <v>3.17</v>
      </c>
      <c r="H160" s="43">
        <v>2.68</v>
      </c>
      <c r="I160" s="43">
        <v>15.95</v>
      </c>
      <c r="J160" s="43">
        <v>100.6</v>
      </c>
      <c r="K160" s="44">
        <v>379</v>
      </c>
      <c r="L160" s="43"/>
    </row>
    <row r="161" spans="1:12" ht="14.5" x14ac:dyDescent="0.35">
      <c r="A161" s="23"/>
      <c r="B161" s="15"/>
      <c r="C161" s="11"/>
      <c r="D161" s="7" t="s">
        <v>23</v>
      </c>
      <c r="E161" s="42" t="s">
        <v>43</v>
      </c>
      <c r="F161" s="43">
        <v>35</v>
      </c>
      <c r="G161" s="43">
        <v>3.2</v>
      </c>
      <c r="H161" s="43">
        <v>1.36</v>
      </c>
      <c r="I161" s="43">
        <v>15.9</v>
      </c>
      <c r="J161" s="43">
        <v>88.64</v>
      </c>
      <c r="K161" s="44" t="s">
        <v>41</v>
      </c>
      <c r="L161" s="43"/>
    </row>
    <row r="162" spans="1:12" ht="14.5" x14ac:dyDescent="0.3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5" x14ac:dyDescent="0.3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5" x14ac:dyDescent="0.35">
      <c r="A164" s="23"/>
      <c r="B164" s="15"/>
      <c r="C164" s="11"/>
      <c r="D164" s="6"/>
      <c r="E164" s="51"/>
      <c r="F164" s="51"/>
      <c r="G164" s="51"/>
      <c r="H164" s="51"/>
      <c r="I164" s="51"/>
      <c r="J164" s="51"/>
      <c r="K164" s="51"/>
      <c r="L164" s="51"/>
    </row>
    <row r="165" spans="1:12" ht="14.5" x14ac:dyDescent="0.35">
      <c r="A165" s="24"/>
      <c r="B165" s="17"/>
      <c r="C165" s="8"/>
      <c r="D165" s="18" t="s">
        <v>33</v>
      </c>
      <c r="E165" s="9"/>
      <c r="F165" s="19">
        <f>SUM(F158:F163)</f>
        <v>500</v>
      </c>
      <c r="G165" s="19">
        <f>SUM(G158:G163)</f>
        <v>18.86</v>
      </c>
      <c r="H165" s="19">
        <f>SUM(H158:H163)</f>
        <v>17.63</v>
      </c>
      <c r="I165" s="19">
        <f>SUM(I158:I163)</f>
        <v>83.75</v>
      </c>
      <c r="J165" s="19">
        <f>SUM(J158:J163)</f>
        <v>579.86</v>
      </c>
      <c r="K165" s="25"/>
      <c r="L165" s="19">
        <f>SUM(L158:L163)</f>
        <v>78.680000000000007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5" x14ac:dyDescent="0.3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5" x14ac:dyDescent="0.3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5" x14ac:dyDescent="0.3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5" x14ac:dyDescent="0.3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5" x14ac:dyDescent="0.3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5" x14ac:dyDescent="0.3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5" x14ac:dyDescent="0.3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5" x14ac:dyDescent="0.3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5" x14ac:dyDescent="0.3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8">SUM(G166:G174)</f>
        <v>0</v>
      </c>
      <c r="H175" s="19">
        <f t="shared" si="78"/>
        <v>0</v>
      </c>
      <c r="I175" s="19">
        <f t="shared" si="78"/>
        <v>0</v>
      </c>
      <c r="J175" s="19">
        <f t="shared" si="78"/>
        <v>0</v>
      </c>
      <c r="K175" s="25"/>
      <c r="L175" s="19">
        <f t="shared" ref="L175" si="79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500</v>
      </c>
      <c r="G176" s="32">
        <f t="shared" ref="G176" si="80">G165+G175</f>
        <v>18.86</v>
      </c>
      <c r="H176" s="32">
        <f t="shared" ref="H176" si="81">H165+H175</f>
        <v>17.63</v>
      </c>
      <c r="I176" s="32">
        <f t="shared" ref="I176" si="82">I165+I175</f>
        <v>83.75</v>
      </c>
      <c r="J176" s="32">
        <f t="shared" ref="J176:L177" si="83">J165+J175</f>
        <v>579.86</v>
      </c>
      <c r="K176" s="32"/>
      <c r="L176" s="32">
        <f t="shared" si="83"/>
        <v>78.680000000000007</v>
      </c>
    </row>
    <row r="177" spans="1:12" ht="15" thickBot="1" x14ac:dyDescent="0.4">
      <c r="A177" s="20">
        <v>2</v>
      </c>
      <c r="B177" s="21">
        <v>5</v>
      </c>
      <c r="C177" s="22" t="s">
        <v>20</v>
      </c>
      <c r="D177" s="5" t="s">
        <v>21</v>
      </c>
      <c r="E177" s="39" t="s">
        <v>78</v>
      </c>
      <c r="F177" s="40">
        <v>100</v>
      </c>
      <c r="G177" s="40">
        <v>6.94</v>
      </c>
      <c r="H177" s="40">
        <v>8.1</v>
      </c>
      <c r="I177" s="40">
        <v>10.73</v>
      </c>
      <c r="J177" s="40">
        <v>88.61</v>
      </c>
      <c r="K177" s="41">
        <v>268</v>
      </c>
      <c r="L177" s="52">
        <f t="shared" si="83"/>
        <v>78.680000000000007</v>
      </c>
    </row>
    <row r="178" spans="1:12" ht="14.5" x14ac:dyDescent="0.35">
      <c r="A178" s="23"/>
      <c r="B178" s="15"/>
      <c r="C178" s="11"/>
      <c r="D178" s="6" t="s">
        <v>54</v>
      </c>
      <c r="E178" s="42" t="s">
        <v>79</v>
      </c>
      <c r="F178" s="43">
        <v>150</v>
      </c>
      <c r="G178" s="43">
        <v>5.6</v>
      </c>
      <c r="H178" s="43">
        <v>3.68</v>
      </c>
      <c r="I178" s="43">
        <v>29.84</v>
      </c>
      <c r="J178" s="43">
        <v>169.54</v>
      </c>
      <c r="K178" s="44">
        <v>171</v>
      </c>
      <c r="L178" s="43"/>
    </row>
    <row r="179" spans="1:12" ht="14.5" x14ac:dyDescent="0.35">
      <c r="A179" s="23"/>
      <c r="B179" s="15"/>
      <c r="C179" s="11"/>
      <c r="D179" s="7" t="s">
        <v>22</v>
      </c>
      <c r="E179" s="42" t="s">
        <v>46</v>
      </c>
      <c r="F179" s="43">
        <v>203.5</v>
      </c>
      <c r="G179" s="43">
        <v>0.13</v>
      </c>
      <c r="H179" s="43">
        <v>0.02</v>
      </c>
      <c r="I179" s="43">
        <v>15.2</v>
      </c>
      <c r="J179" s="43">
        <v>97</v>
      </c>
      <c r="K179" s="44">
        <v>377</v>
      </c>
      <c r="L179" s="43"/>
    </row>
    <row r="180" spans="1:12" ht="14.5" x14ac:dyDescent="0.35">
      <c r="A180" s="23"/>
      <c r="B180" s="15"/>
      <c r="C180" s="11"/>
      <c r="D180" s="7" t="s">
        <v>23</v>
      </c>
      <c r="E180" s="42" t="s">
        <v>43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 t="s">
        <v>41</v>
      </c>
      <c r="L180" s="43"/>
    </row>
    <row r="181" spans="1:12" ht="14.5" x14ac:dyDescent="0.35">
      <c r="A181" s="23"/>
      <c r="B181" s="15"/>
      <c r="C181" s="11"/>
      <c r="D181" s="7" t="s">
        <v>24</v>
      </c>
      <c r="E181" s="42" t="s">
        <v>45</v>
      </c>
      <c r="F181" s="43">
        <v>100</v>
      </c>
      <c r="G181" s="43">
        <v>0.4</v>
      </c>
      <c r="H181" s="43">
        <v>4.88</v>
      </c>
      <c r="I181" s="43">
        <v>9.8000000000000007</v>
      </c>
      <c r="J181" s="43">
        <v>47</v>
      </c>
      <c r="K181" s="44">
        <v>338</v>
      </c>
      <c r="L181" s="43"/>
    </row>
    <row r="182" spans="1:12" ht="14.5" x14ac:dyDescent="0.35">
      <c r="A182" s="23"/>
      <c r="B182" s="15"/>
      <c r="C182" s="11"/>
      <c r="D182" s="6" t="s">
        <v>30</v>
      </c>
      <c r="E182" s="42"/>
      <c r="F182" s="43"/>
      <c r="G182" s="43"/>
      <c r="H182" s="43"/>
      <c r="I182" s="43"/>
      <c r="J182" s="43"/>
      <c r="K182" s="44"/>
      <c r="L182" s="43"/>
    </row>
    <row r="183" spans="1:12" ht="14.5" x14ac:dyDescent="0.3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5">
      <c r="A184" s="24"/>
      <c r="B184" s="17"/>
      <c r="C184" s="8"/>
      <c r="D184" s="18" t="s">
        <v>33</v>
      </c>
      <c r="E184" s="9"/>
      <c r="F184" s="19">
        <f>SUM(F177:F183)</f>
        <v>583.5</v>
      </c>
      <c r="G184" s="19">
        <f t="shared" ref="G184:J184" si="84">SUM(G177:G183)</f>
        <v>15.5</v>
      </c>
      <c r="H184" s="19">
        <f t="shared" si="84"/>
        <v>16.98</v>
      </c>
      <c r="I184" s="19">
        <f t="shared" si="84"/>
        <v>80.209999999999994</v>
      </c>
      <c r="J184" s="19">
        <f t="shared" si="84"/>
        <v>483.16999999999996</v>
      </c>
      <c r="K184" s="25"/>
      <c r="L184" s="19">
        <f t="shared" ref="L184" si="85">SUM(L177:L183)</f>
        <v>78.680000000000007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5" x14ac:dyDescent="0.3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5" x14ac:dyDescent="0.3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5" x14ac:dyDescent="0.3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5" x14ac:dyDescent="0.3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5" x14ac:dyDescent="0.3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5" x14ac:dyDescent="0.3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5" x14ac:dyDescent="0.3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5" x14ac:dyDescent="0.3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5" x14ac:dyDescent="0.3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6">SUM(G185:G193)</f>
        <v>0</v>
      </c>
      <c r="H194" s="19">
        <f t="shared" si="86"/>
        <v>0</v>
      </c>
      <c r="I194" s="19">
        <f t="shared" si="86"/>
        <v>0</v>
      </c>
      <c r="J194" s="19">
        <f t="shared" si="86"/>
        <v>0</v>
      </c>
      <c r="K194" s="25"/>
      <c r="L194" s="19">
        <f t="shared" ref="L194" si="87">SUM(L185:L193)</f>
        <v>0</v>
      </c>
    </row>
    <row r="195" spans="1:12" ht="14.5" x14ac:dyDescent="0.25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583.5</v>
      </c>
      <c r="G195" s="32">
        <f t="shared" ref="G195" si="88">G184+G194</f>
        <v>15.5</v>
      </c>
      <c r="H195" s="32">
        <f t="shared" ref="H195" si="89">H184+H194</f>
        <v>16.98</v>
      </c>
      <c r="I195" s="32">
        <f t="shared" ref="I195" si="90">I184+I194</f>
        <v>80.209999999999994</v>
      </c>
      <c r="J195" s="32">
        <f t="shared" ref="J195:L195" si="91">J184+J194</f>
        <v>483.16999999999996</v>
      </c>
      <c r="K195" s="32"/>
      <c r="L195" s="32">
        <f t="shared" si="91"/>
        <v>78.680000000000007</v>
      </c>
    </row>
    <row r="196" spans="1:12" ht="13" x14ac:dyDescent="0.25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523.70000000000005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18.143999999999998</v>
      </c>
      <c r="H196" s="34">
        <f t="shared" si="92"/>
        <v>19.059999999999999</v>
      </c>
      <c r="I196" s="34">
        <f t="shared" si="92"/>
        <v>76.736999999999995</v>
      </c>
      <c r="J196" s="34">
        <f t="shared" si="92"/>
        <v>561.51499999999999</v>
      </c>
      <c r="K196" s="34"/>
      <c r="L196" s="34">
        <f t="shared" ref="L196" si="93">(L24+L43+L62+L81+L100+L119+L138+L157+L176+L195)/(IF(L24=0,0,1)+IF(L43=0,0,1)+IF(L62=0,0,1)+IF(L81=0,0,1)+IF(L100=0,0,1)+IF(L119=0,0,1)+IF(L138=0,0,1)+IF(L157=0,0,1)+IF(L176=0,0,1)+IF(L195=0,0,1))</f>
        <v>78.680000000000021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27</cp:lastModifiedBy>
  <dcterms:created xsi:type="dcterms:W3CDTF">2022-05-16T14:23:56Z</dcterms:created>
  <dcterms:modified xsi:type="dcterms:W3CDTF">2025-09-04T06:52:13Z</dcterms:modified>
</cp:coreProperties>
</file>